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<sst xmlns="http://schemas.openxmlformats.org/spreadsheetml/2006/main" count="331" uniqueCount="204">
  <si>
    <t>Английский</t>
  </si>
  <si>
    <t xml:space="preserve">последняя фантазия </t>
  </si>
  <si>
    <t>А-Альбедский</t>
  </si>
  <si>
    <t>А</t>
  </si>
  <si>
    <t>Е</t>
  </si>
  <si>
    <t>A</t>
  </si>
  <si>
    <t>Y</t>
  </si>
  <si>
    <t>あ</t>
  </si>
  <si>
    <t>ワ</t>
  </si>
  <si>
    <t>Б</t>
  </si>
  <si>
    <t>М</t>
  </si>
  <si>
    <t>B</t>
  </si>
  <si>
    <t>P</t>
  </si>
  <si>
    <t>い</t>
  </si>
  <si>
    <t>ミ</t>
  </si>
  <si>
    <t>В</t>
  </si>
  <si>
    <t>К</t>
  </si>
  <si>
    <t>C</t>
  </si>
  <si>
    <t>L</t>
  </si>
  <si>
    <t>う</t>
  </si>
  <si>
    <t>フ</t>
  </si>
  <si>
    <t>Г</t>
  </si>
  <si>
    <t>П</t>
  </si>
  <si>
    <t>D</t>
  </si>
  <si>
    <t>T</t>
  </si>
  <si>
    <t>え</t>
  </si>
  <si>
    <t>ネ</t>
  </si>
  <si>
    <t>Д</t>
  </si>
  <si>
    <t>E</t>
  </si>
  <si>
    <t>お</t>
  </si>
  <si>
    <t>ト</t>
  </si>
  <si>
    <t>О</t>
  </si>
  <si>
    <t>F</t>
  </si>
  <si>
    <t>V</t>
  </si>
  <si>
    <t>か</t>
  </si>
  <si>
    <t>ア</t>
  </si>
  <si>
    <t>Ё</t>
  </si>
  <si>
    <t>G</t>
  </si>
  <si>
    <t>K</t>
  </si>
  <si>
    <t>き</t>
  </si>
  <si>
    <t>チ</t>
  </si>
  <si>
    <t>Ж</t>
  </si>
  <si>
    <t>Ф</t>
  </si>
  <si>
    <t>H</t>
  </si>
  <si>
    <t>R</t>
  </si>
  <si>
    <t>く</t>
  </si>
  <si>
    <t>ル</t>
  </si>
  <si>
    <t>З</t>
  </si>
  <si>
    <t>I</t>
  </si>
  <si>
    <t>け</t>
  </si>
  <si>
    <t>テ</t>
  </si>
  <si>
    <t>И</t>
  </si>
  <si>
    <t>J</t>
  </si>
  <si>
    <t>Z</t>
  </si>
  <si>
    <t>こ</t>
  </si>
  <si>
    <t>ヨ</t>
  </si>
  <si>
    <t>Й</t>
  </si>
  <si>
    <t>さ</t>
  </si>
  <si>
    <t>ラ</t>
  </si>
  <si>
    <t>Р</t>
  </si>
  <si>
    <t>M</t>
  </si>
  <si>
    <t>し</t>
  </si>
  <si>
    <t>キ</t>
  </si>
  <si>
    <t>Л</t>
  </si>
  <si>
    <t>S</t>
  </si>
  <si>
    <t>す</t>
  </si>
  <si>
    <t>ヌ</t>
  </si>
  <si>
    <t>N</t>
  </si>
  <si>
    <t>せ</t>
  </si>
  <si>
    <t>ヘ</t>
  </si>
  <si>
    <t>Н</t>
  </si>
  <si>
    <t>Х</t>
  </si>
  <si>
    <t>O</t>
  </si>
  <si>
    <t>U</t>
  </si>
  <si>
    <t>そ</t>
  </si>
  <si>
    <t>ホ</t>
  </si>
  <si>
    <t>た</t>
  </si>
  <si>
    <t>サ</t>
  </si>
  <si>
    <t>Q</t>
  </si>
  <si>
    <t>X</t>
  </si>
  <si>
    <t>ち</t>
  </si>
  <si>
    <t>ヒ</t>
  </si>
  <si>
    <t>Т</t>
  </si>
  <si>
    <t>つ</t>
  </si>
  <si>
    <t>ユ</t>
  </si>
  <si>
    <t>С</t>
  </si>
  <si>
    <t>て</t>
  </si>
  <si>
    <t>セ</t>
  </si>
  <si>
    <t>と</t>
  </si>
  <si>
    <t>ソ</t>
  </si>
  <si>
    <t>У</t>
  </si>
  <si>
    <t>Ы</t>
  </si>
  <si>
    <t>な</t>
  </si>
  <si>
    <t>ハ</t>
  </si>
  <si>
    <t>Щ</t>
  </si>
  <si>
    <t>に</t>
  </si>
  <si>
    <t>シ</t>
  </si>
  <si>
    <t>Ш</t>
  </si>
  <si>
    <t>W</t>
  </si>
  <si>
    <t>ぬ</t>
  </si>
  <si>
    <t>ス</t>
  </si>
  <si>
    <t>Ц</t>
  </si>
  <si>
    <t>ね</t>
  </si>
  <si>
    <t>メ</t>
  </si>
  <si>
    <t>Ч</t>
  </si>
  <si>
    <t>の</t>
  </si>
  <si>
    <t>オ</t>
  </si>
  <si>
    <t>は</t>
  </si>
  <si>
    <t>マ</t>
  </si>
  <si>
    <t>ひ</t>
  </si>
  <si>
    <t>リ</t>
  </si>
  <si>
    <t>Ъ</t>
  </si>
  <si>
    <t>ふ</t>
  </si>
  <si>
    <t>ク</t>
  </si>
  <si>
    <t>Э</t>
  </si>
  <si>
    <t>へ</t>
  </si>
  <si>
    <t>ケ</t>
  </si>
  <si>
    <t>Ь</t>
  </si>
  <si>
    <t>ほ</t>
  </si>
  <si>
    <t>ロ</t>
  </si>
  <si>
    <t>Я</t>
  </si>
  <si>
    <t>ま</t>
  </si>
  <si>
    <t>ヤ</t>
  </si>
  <si>
    <t>Ю</t>
  </si>
  <si>
    <t>み</t>
  </si>
  <si>
    <t>イ</t>
  </si>
  <si>
    <t>む</t>
  </si>
  <si>
    <t>ツ</t>
  </si>
  <si>
    <t>_</t>
  </si>
  <si>
    <t>め</t>
  </si>
  <si>
    <t>レ</t>
  </si>
  <si>
    <t>も</t>
  </si>
  <si>
    <t>コ</t>
  </si>
  <si>
    <t>や</t>
  </si>
  <si>
    <t>タ</t>
  </si>
  <si>
    <t>ゆ</t>
  </si>
  <si>
    <t>ヲ</t>
  </si>
  <si>
    <t>よ</t>
  </si>
  <si>
    <t>モ</t>
  </si>
  <si>
    <t>ら</t>
  </si>
  <si>
    <t>ナ</t>
  </si>
  <si>
    <t>り</t>
  </si>
  <si>
    <t>ニ</t>
  </si>
  <si>
    <t>る</t>
  </si>
  <si>
    <t>ウ</t>
  </si>
  <si>
    <t>れ</t>
  </si>
  <si>
    <t>エ</t>
  </si>
  <si>
    <t>ろ</t>
  </si>
  <si>
    <t>ノ</t>
  </si>
  <si>
    <t>わ</t>
  </si>
  <si>
    <t>カ</t>
  </si>
  <si>
    <t>を</t>
  </si>
  <si>
    <t>ム</t>
  </si>
  <si>
    <t>ん</t>
  </si>
  <si>
    <t>ン</t>
  </si>
  <si>
    <t>が</t>
  </si>
  <si>
    <t>ダ</t>
  </si>
  <si>
    <t>ぎ</t>
  </si>
  <si>
    <t>ジ</t>
  </si>
  <si>
    <t>ぐ</t>
  </si>
  <si>
    <t>ヅ</t>
  </si>
  <si>
    <t>げ</t>
  </si>
  <si>
    <t>デ</t>
  </si>
  <si>
    <t>ご</t>
  </si>
  <si>
    <t>ゾ</t>
  </si>
  <si>
    <t>ざ</t>
  </si>
  <si>
    <t>バ</t>
  </si>
  <si>
    <t>じ</t>
  </si>
  <si>
    <t>ギ</t>
  </si>
  <si>
    <t>ず</t>
  </si>
  <si>
    <t>ブ</t>
  </si>
  <si>
    <t>ぜ</t>
  </si>
  <si>
    <t>ゲ</t>
  </si>
  <si>
    <t>ぞ</t>
  </si>
  <si>
    <t>ボ</t>
  </si>
  <si>
    <t>だ</t>
  </si>
  <si>
    <t>ガ</t>
  </si>
  <si>
    <t>ぢ</t>
  </si>
  <si>
    <t>ビ</t>
  </si>
  <si>
    <t>づ</t>
  </si>
  <si>
    <t>グ</t>
  </si>
  <si>
    <t>で</t>
  </si>
  <si>
    <t>ベ</t>
  </si>
  <si>
    <t>ど</t>
  </si>
  <si>
    <t>ゴ</t>
  </si>
  <si>
    <t>ば</t>
  </si>
  <si>
    <t>ザ</t>
  </si>
  <si>
    <t>び</t>
  </si>
  <si>
    <t>ヂ</t>
  </si>
  <si>
    <t>ぶ</t>
  </si>
  <si>
    <t>ズ</t>
  </si>
  <si>
    <t>べ</t>
  </si>
  <si>
    <t>ゼ</t>
  </si>
  <si>
    <t>ぼ</t>
  </si>
  <si>
    <t>ド</t>
  </si>
  <si>
    <t>ぱ</t>
  </si>
  <si>
    <t>プ</t>
  </si>
  <si>
    <t>ぴ</t>
  </si>
  <si>
    <t>ぺ</t>
  </si>
  <si>
    <t>ぷ</t>
  </si>
  <si>
    <t>パ</t>
  </si>
  <si>
    <t>ポ</t>
  </si>
  <si>
    <t>ぽ</t>
  </si>
  <si>
    <t>ピ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</si>
</sst>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58"/>
      <name val="verdana"/>
      <family val="2"/>
    </font>
    <font>
      <sz val="10"/>
      <name val="SimSu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B1" sqref="B1"/>
    </sheetView>
  </sheetViews>
  <sheetFormatPr defaultColWidth="12.57421875" defaultRowHeight="12.75"/>
  <cols>
    <col min="1" max="1" width="14.421875" style="0" customWidth="1"/>
    <col min="2" max="6" width="11.57421875" style="0" customWidth="1"/>
    <col min="7" max="7" width="43.00390625" style="0" customWidth="1"/>
    <col min="8" max="16384" width="11.57421875" style="0" customWidth="1"/>
  </cols>
  <sheetData>
    <row r="1" spans="1:6" ht="12.75">
      <c r="A1" t="s">
        <v>0</v>
      </c>
      <c r="B1" s="1" t="s">
        <v>1</v>
      </c>
      <c r="F1" s="2">
        <f>LEN(B1)</f>
        <v>19</v>
      </c>
    </row>
    <row r="2" spans="1:6" ht="12.75">
      <c r="A2" t="s">
        <v>2</v>
      </c>
      <c r="B2" s="3" t="e">
        <f>CONCATENATE(F4,F5,F6,F7,F8,F9,F10,F11,F12,F13,F14,F15,F16,F17,F18,F19,F20,F21,F22,F23,F24,"f25f",26,F27,F28,F29)</f>
        <v>#NAME?</v>
      </c>
      <c r="C2" s="3"/>
      <c r="D2" s="3"/>
      <c r="F2" t="str">
        <f>UPPER(B1)</f>
        <v>ПОСЛЕДНЯЯ ФАНТАЗИЯ </v>
      </c>
    </row>
    <row r="3" spans="2:4" ht="12.75">
      <c r="B3" s="3"/>
      <c r="C3" s="3"/>
      <c r="D3" s="3"/>
    </row>
    <row r="4" spans="1:12" ht="12.75">
      <c r="A4" t="s">
        <v>3</v>
      </c>
      <c r="B4" t="s">
        <v>4</v>
      </c>
      <c r="C4">
        <v>1</v>
      </c>
      <c r="D4" t="str">
        <f>MID(B$1,C4,1)</f>
        <v>п</v>
      </c>
      <c r="E4" s="2">
        <f>MATCH(D4,A$4:A$37,0)</f>
        <v>17</v>
      </c>
      <c r="F4" t="str">
        <f>INDEX(B$4:B$37,E4)</f>
        <v>Б</v>
      </c>
      <c r="G4" t="str">
        <f>F4</f>
        <v>Б</v>
      </c>
      <c r="I4" t="s">
        <v>5</v>
      </c>
      <c r="J4" t="s">
        <v>6</v>
      </c>
      <c r="K4" s="4" t="s">
        <v>7</v>
      </c>
      <c r="L4" s="4" t="s">
        <v>8</v>
      </c>
    </row>
    <row r="5" spans="1:12" ht="12.75">
      <c r="A5" t="s">
        <v>9</v>
      </c>
      <c r="B5" t="s">
        <v>10</v>
      </c>
      <c r="C5">
        <v>2</v>
      </c>
      <c r="D5" t="str">
        <f>MID(B$1,C5,1)</f>
        <v>о</v>
      </c>
      <c r="E5" s="2">
        <f>MATCH(D5,A$4:A$37,0)</f>
        <v>16</v>
      </c>
      <c r="F5" t="str">
        <f>INDEX(B$4:B$37,E5)</f>
        <v>И</v>
      </c>
      <c r="G5" t="str">
        <f>G4&amp;F5</f>
        <v>БИ</v>
      </c>
      <c r="I5" t="s">
        <v>11</v>
      </c>
      <c r="J5" t="s">
        <v>12</v>
      </c>
      <c r="K5" s="4" t="s">
        <v>13</v>
      </c>
      <c r="L5" s="4" t="s">
        <v>14</v>
      </c>
    </row>
    <row r="6" spans="1:12" ht="12.75">
      <c r="A6" t="s">
        <v>15</v>
      </c>
      <c r="B6" t="s">
        <v>16</v>
      </c>
      <c r="C6">
        <v>3</v>
      </c>
      <c r="D6" t="str">
        <f>MID(B$1,C6,1)</f>
        <v>с</v>
      </c>
      <c r="E6" s="2">
        <f>MATCH(D6,A$4:A$37,0)</f>
        <v>19</v>
      </c>
      <c r="F6" t="str">
        <f>INDEX(B$4:B$37,E6)</f>
        <v>Л</v>
      </c>
      <c r="G6" t="str">
        <f>G5&amp;F6</f>
        <v>БИЛ</v>
      </c>
      <c r="I6" t="s">
        <v>17</v>
      </c>
      <c r="J6" t="s">
        <v>18</v>
      </c>
      <c r="K6" s="4" t="s">
        <v>19</v>
      </c>
      <c r="L6" s="4" t="s">
        <v>20</v>
      </c>
    </row>
    <row r="7" spans="1:12" ht="12.75">
      <c r="A7" t="s">
        <v>21</v>
      </c>
      <c r="B7" t="s">
        <v>22</v>
      </c>
      <c r="C7">
        <v>4</v>
      </c>
      <c r="D7" t="str">
        <f>MID(B$1,C7,1)</f>
        <v>л</v>
      </c>
      <c r="E7" s="2">
        <f>MATCH(D7,A$4:A$37,0)</f>
        <v>13</v>
      </c>
      <c r="F7" t="str">
        <f>INDEX(B$4:B$37,E7)</f>
        <v>Д</v>
      </c>
      <c r="G7" t="str">
        <f>G6&amp;F7</f>
        <v>БИЛД</v>
      </c>
      <c r="I7" t="s">
        <v>23</v>
      </c>
      <c r="J7" t="s">
        <v>24</v>
      </c>
      <c r="K7" s="4" t="s">
        <v>25</v>
      </c>
      <c r="L7" s="4" t="s">
        <v>26</v>
      </c>
    </row>
    <row r="8" spans="1:12" ht="12.75">
      <c r="A8" t="s">
        <v>27</v>
      </c>
      <c r="B8" t="s">
        <v>15</v>
      </c>
      <c r="C8">
        <v>5</v>
      </c>
      <c r="D8" t="str">
        <f>MID(B$1,C8,1)</f>
        <v>е</v>
      </c>
      <c r="E8" s="2">
        <f>MATCH(D8,A$4:A$37,0)</f>
        <v>6</v>
      </c>
      <c r="F8" t="str">
        <f>INDEX(B$4:B$37,E8)</f>
        <v>О</v>
      </c>
      <c r="G8" t="str">
        <f>G7&amp;F8</f>
        <v>БИЛДО</v>
      </c>
      <c r="I8" t="s">
        <v>28</v>
      </c>
      <c r="J8" t="s">
        <v>5</v>
      </c>
      <c r="K8" s="4" t="s">
        <v>29</v>
      </c>
      <c r="L8" s="4" t="s">
        <v>30</v>
      </c>
    </row>
    <row r="9" spans="1:12" ht="12.75">
      <c r="A9" t="s">
        <v>4</v>
      </c>
      <c r="B9" t="s">
        <v>31</v>
      </c>
      <c r="C9">
        <v>6</v>
      </c>
      <c r="D9" t="str">
        <f>MID(B$1,C9,1)</f>
        <v>д</v>
      </c>
      <c r="E9" s="2">
        <f>MATCH(D9,A$4:A$37,0)</f>
        <v>5</v>
      </c>
      <c r="F9" t="str">
        <f>INDEX(B$4:B$37,E9)</f>
        <v>В</v>
      </c>
      <c r="G9" t="str">
        <f>G8&amp;F9</f>
        <v>БИЛДОВ</v>
      </c>
      <c r="I9" t="s">
        <v>32</v>
      </c>
      <c r="J9" t="s">
        <v>33</v>
      </c>
      <c r="K9" s="4" t="s">
        <v>34</v>
      </c>
      <c r="L9" s="4" t="s">
        <v>35</v>
      </c>
    </row>
    <row r="10" spans="1:12" ht="12.75">
      <c r="A10" t="s">
        <v>36</v>
      </c>
      <c r="B10" t="s">
        <v>36</v>
      </c>
      <c r="C10">
        <v>7</v>
      </c>
      <c r="D10" t="str">
        <f>MID(B$1,C10,1)</f>
        <v>н</v>
      </c>
      <c r="E10" s="2">
        <f>MATCH(D10,A$4:A$37,0)</f>
        <v>15</v>
      </c>
      <c r="F10" t="str">
        <f>INDEX(B$4:B$37,E10)</f>
        <v>Х</v>
      </c>
      <c r="G10" t="str">
        <f>G9&amp;F10</f>
        <v>БИЛДОВХ</v>
      </c>
      <c r="I10" t="s">
        <v>37</v>
      </c>
      <c r="J10" t="s">
        <v>38</v>
      </c>
      <c r="K10" s="4" t="s">
        <v>39</v>
      </c>
      <c r="L10" s="4" t="s">
        <v>40</v>
      </c>
    </row>
    <row r="11" spans="1:12" ht="12.75">
      <c r="A11" t="s">
        <v>41</v>
      </c>
      <c r="B11" t="s">
        <v>42</v>
      </c>
      <c r="C11">
        <v>8</v>
      </c>
      <c r="D11" t="str">
        <f>MID(B$1,C11,1)</f>
        <v>я</v>
      </c>
      <c r="E11" s="2">
        <f>MATCH(D11,A$4:A$37,0)</f>
        <v>33</v>
      </c>
      <c r="F11" t="str">
        <f>INDEX(B$4:B$37,E11)</f>
        <v>У</v>
      </c>
      <c r="G11" t="str">
        <f>G10&amp;F11</f>
        <v>БИЛДОВХУ</v>
      </c>
      <c r="I11" t="s">
        <v>43</v>
      </c>
      <c r="J11" t="s">
        <v>44</v>
      </c>
      <c r="K11" s="4" t="s">
        <v>45</v>
      </c>
      <c r="L11" s="4" t="s">
        <v>46</v>
      </c>
    </row>
    <row r="12" spans="1:12" ht="12.75">
      <c r="A12" t="s">
        <v>47</v>
      </c>
      <c r="B12" t="s">
        <v>41</v>
      </c>
      <c r="C12">
        <v>9</v>
      </c>
      <c r="D12" t="str">
        <f>MID(B$1,C12,1)</f>
        <v>я</v>
      </c>
      <c r="E12" s="2">
        <f>MATCH(D12,A$4:A$37,0)</f>
        <v>33</v>
      </c>
      <c r="F12" t="str">
        <f>INDEX(B$4:B$37,E12)</f>
        <v>У</v>
      </c>
      <c r="G12" t="str">
        <f>G11&amp;F12</f>
        <v>БИЛДОВХУУ</v>
      </c>
      <c r="I12" t="s">
        <v>48</v>
      </c>
      <c r="J12" t="s">
        <v>28</v>
      </c>
      <c r="K12" s="4" t="s">
        <v>49</v>
      </c>
      <c r="L12" s="4" t="s">
        <v>50</v>
      </c>
    </row>
    <row r="13" spans="1:12" ht="12.75">
      <c r="A13" t="s">
        <v>51</v>
      </c>
      <c r="B13" t="s">
        <v>3</v>
      </c>
      <c r="C13">
        <v>10</v>
      </c>
      <c r="D13" t="str">
        <f>MID(B$1,C13,1)</f>
        <v> </v>
      </c>
      <c r="E13" s="2" t="e">
        <f>MATCH(D13,A$4:A$37,0)</f>
        <v>#N/A</v>
      </c>
      <c r="F13" s="2" t="e">
        <f>INDEX(B$4:B$37,E13)</f>
        <v>#N/A</v>
      </c>
      <c r="G13" s="2" t="e">
        <f>G12&amp;F13</f>
        <v>#N/A</v>
      </c>
      <c r="I13" t="s">
        <v>52</v>
      </c>
      <c r="J13" t="s">
        <v>53</v>
      </c>
      <c r="K13" s="4" t="s">
        <v>54</v>
      </c>
      <c r="L13" s="4" t="s">
        <v>55</v>
      </c>
    </row>
    <row r="14" spans="1:12" ht="12.75">
      <c r="A14" t="s">
        <v>56</v>
      </c>
      <c r="B14" t="s">
        <v>56</v>
      </c>
      <c r="C14">
        <v>11</v>
      </c>
      <c r="D14" t="str">
        <f>MID(B$1,C14,1)</f>
        <v>ф</v>
      </c>
      <c r="E14" s="2">
        <f>MATCH(D14,A$4:A$37,0)</f>
        <v>22</v>
      </c>
      <c r="F14" t="str">
        <f>INDEX(B$4:B$37,E14)</f>
        <v>Щ</v>
      </c>
      <c r="G14" s="2" t="e">
        <f>G13&amp;F14</f>
        <v>#N/A</v>
      </c>
      <c r="I14" t="s">
        <v>38</v>
      </c>
      <c r="J14" t="s">
        <v>37</v>
      </c>
      <c r="K14" s="4" t="s">
        <v>57</v>
      </c>
      <c r="L14" s="4" t="s">
        <v>58</v>
      </c>
    </row>
    <row r="15" spans="1:12" ht="12.75">
      <c r="A15" t="s">
        <v>16</v>
      </c>
      <c r="B15" t="s">
        <v>59</v>
      </c>
      <c r="C15">
        <v>12</v>
      </c>
      <c r="D15" t="str">
        <f>MID(B$1,C15,1)</f>
        <v>а</v>
      </c>
      <c r="E15" s="2">
        <f>MATCH(D15,A$4:A$37,0)</f>
        <v>1</v>
      </c>
      <c r="F15" t="str">
        <f>INDEX(B$4:B$37,E15)</f>
        <v>Е</v>
      </c>
      <c r="G15" s="2" t="e">
        <f>G14&amp;F15</f>
        <v>#N/A</v>
      </c>
      <c r="I15" t="s">
        <v>18</v>
      </c>
      <c r="J15" t="s">
        <v>60</v>
      </c>
      <c r="K15" s="4" t="s">
        <v>61</v>
      </c>
      <c r="L15" s="4" t="s">
        <v>62</v>
      </c>
    </row>
    <row r="16" spans="1:12" ht="12.75">
      <c r="A16" t="s">
        <v>63</v>
      </c>
      <c r="B16" t="s">
        <v>27</v>
      </c>
      <c r="C16">
        <v>13</v>
      </c>
      <c r="D16" t="str">
        <f>MID(B$1,C16,1)</f>
        <v>н</v>
      </c>
      <c r="E16" s="2">
        <f>MATCH(D16,A$4:A$37,0)</f>
        <v>15</v>
      </c>
      <c r="F16" t="str">
        <f>INDEX(B$4:B$37,E16)</f>
        <v>Х</v>
      </c>
      <c r="G16" s="2" t="e">
        <f>G15&amp;F16</f>
        <v>#N/A</v>
      </c>
      <c r="I16" t="s">
        <v>60</v>
      </c>
      <c r="J16" t="s">
        <v>64</v>
      </c>
      <c r="K16" s="4" t="s">
        <v>65</v>
      </c>
      <c r="L16" s="4" t="s">
        <v>66</v>
      </c>
    </row>
    <row r="17" spans="1:12" ht="12.75">
      <c r="A17" t="s">
        <v>10</v>
      </c>
      <c r="B17" t="s">
        <v>21</v>
      </c>
      <c r="C17">
        <v>14</v>
      </c>
      <c r="D17" t="str">
        <f>MID(B$1,C17,1)</f>
        <v>т</v>
      </c>
      <c r="E17" s="2">
        <f>MATCH(D17,A$4:A$37,0)</f>
        <v>20</v>
      </c>
      <c r="F17" t="str">
        <f>INDEX(B$4:B$37,E17)</f>
        <v>Н</v>
      </c>
      <c r="G17" s="2" t="e">
        <f>G16&amp;F17</f>
        <v>#N/A</v>
      </c>
      <c r="I17" t="s">
        <v>67</v>
      </c>
      <c r="J17" t="s">
        <v>43</v>
      </c>
      <c r="K17" s="4" t="s">
        <v>68</v>
      </c>
      <c r="L17" s="4" t="s">
        <v>69</v>
      </c>
    </row>
    <row r="18" spans="1:12" ht="12.75">
      <c r="A18" t="s">
        <v>70</v>
      </c>
      <c r="B18" t="s">
        <v>71</v>
      </c>
      <c r="C18">
        <v>15</v>
      </c>
      <c r="D18" t="str">
        <f>MID(B$1,C18,1)</f>
        <v>а</v>
      </c>
      <c r="E18" s="2">
        <f>MATCH(D18,A$4:A$37,0)</f>
        <v>1</v>
      </c>
      <c r="F18" t="str">
        <f>INDEX(B$4:B$37,E18)</f>
        <v>Е</v>
      </c>
      <c r="G18" s="2" t="e">
        <f>G17&amp;F18</f>
        <v>#N/A</v>
      </c>
      <c r="I18" t="s">
        <v>72</v>
      </c>
      <c r="J18" t="s">
        <v>73</v>
      </c>
      <c r="K18" s="4" t="s">
        <v>74</v>
      </c>
      <c r="L18" s="4" t="s">
        <v>75</v>
      </c>
    </row>
    <row r="19" spans="1:12" ht="12.75">
      <c r="A19" t="s">
        <v>31</v>
      </c>
      <c r="B19" t="s">
        <v>51</v>
      </c>
      <c r="C19">
        <v>16</v>
      </c>
      <c r="D19" t="str">
        <f>MID(B$1,C19,1)</f>
        <v>з</v>
      </c>
      <c r="E19" s="2">
        <f>MATCH(D19,A$4:A$37,0)</f>
        <v>9</v>
      </c>
      <c r="F19" t="str">
        <f>INDEX(B$4:B$37,E19)</f>
        <v>Ж</v>
      </c>
      <c r="G19" s="2" t="e">
        <f>G18&amp;F19</f>
        <v>#N/A</v>
      </c>
      <c r="I19" t="s">
        <v>12</v>
      </c>
      <c r="J19" t="s">
        <v>11</v>
      </c>
      <c r="K19" s="4" t="s">
        <v>76</v>
      </c>
      <c r="L19" s="4" t="s">
        <v>77</v>
      </c>
    </row>
    <row r="20" spans="1:12" ht="12.75">
      <c r="A20" t="s">
        <v>22</v>
      </c>
      <c r="B20" t="s">
        <v>9</v>
      </c>
      <c r="C20">
        <v>17</v>
      </c>
      <c r="D20" t="str">
        <f>MID(B$1,C20,1)</f>
        <v>и</v>
      </c>
      <c r="E20" s="2">
        <f>MATCH(D20,A$4:A$37,0)</f>
        <v>10</v>
      </c>
      <c r="F20" t="str">
        <f>INDEX(B$4:B$37,E20)</f>
        <v>А</v>
      </c>
      <c r="G20" s="2" t="e">
        <f>G19&amp;F20</f>
        <v>#N/A</v>
      </c>
      <c r="I20" t="s">
        <v>78</v>
      </c>
      <c r="J20" t="s">
        <v>79</v>
      </c>
      <c r="K20" s="4" t="s">
        <v>80</v>
      </c>
      <c r="L20" s="4" t="s">
        <v>81</v>
      </c>
    </row>
    <row r="21" spans="1:12" ht="12.75">
      <c r="A21" t="s">
        <v>59</v>
      </c>
      <c r="B21" t="s">
        <v>82</v>
      </c>
      <c r="C21">
        <v>18</v>
      </c>
      <c r="D21" t="str">
        <f>MID(B$1,C21,1)</f>
        <v>я</v>
      </c>
      <c r="E21" s="2">
        <f>MATCH(D21,A$4:A$37,0)</f>
        <v>33</v>
      </c>
      <c r="F21" t="str">
        <f>INDEX(B$4:B$37,E21)</f>
        <v>У</v>
      </c>
      <c r="G21" s="2" t="e">
        <f>G20&amp;F21</f>
        <v>#N/A</v>
      </c>
      <c r="I21" t="s">
        <v>44</v>
      </c>
      <c r="J21" t="s">
        <v>67</v>
      </c>
      <c r="K21" s="4" t="s">
        <v>83</v>
      </c>
      <c r="L21" s="4" t="s">
        <v>84</v>
      </c>
    </row>
    <row r="22" spans="1:12" ht="12.75">
      <c r="A22" t="s">
        <v>85</v>
      </c>
      <c r="B22" t="s">
        <v>63</v>
      </c>
      <c r="C22">
        <v>19</v>
      </c>
      <c r="D22" t="str">
        <f>MID(B$1,C22,1)</f>
        <v> </v>
      </c>
      <c r="E22" s="2" t="e">
        <f>MATCH(D22,A$4:A$37,0)</f>
        <v>#N/A</v>
      </c>
      <c r="F22" s="2" t="e">
        <f>INDEX(B$4:B$37,E22)</f>
        <v>#N/A</v>
      </c>
      <c r="G22" s="2" t="e">
        <f>G21&amp;F22</f>
        <v>#N/A</v>
      </c>
      <c r="I22" t="s">
        <v>64</v>
      </c>
      <c r="J22" t="s">
        <v>17</v>
      </c>
      <c r="K22" s="4" t="s">
        <v>86</v>
      </c>
      <c r="L22" s="4" t="s">
        <v>87</v>
      </c>
    </row>
    <row r="23" spans="1:12" ht="12.75">
      <c r="A23" t="s">
        <v>82</v>
      </c>
      <c r="B23" t="s">
        <v>70</v>
      </c>
      <c r="C23">
        <v>20</v>
      </c>
      <c r="D23">
        <f>MID(B$1,C23,1)</f>
      </c>
      <c r="E23" s="2" t="e">
        <f>MATCH(D23,A$4:A$37,0)</f>
        <v>#N/A</v>
      </c>
      <c r="F23" s="2" t="e">
        <f>INDEX(B$4:B$37,E23)</f>
        <v>#N/A</v>
      </c>
      <c r="G23" s="2" t="e">
        <f>G22&amp;F23</f>
        <v>#N/A</v>
      </c>
      <c r="I23" t="s">
        <v>24</v>
      </c>
      <c r="J23" t="s">
        <v>23</v>
      </c>
      <c r="K23" s="4" t="s">
        <v>88</v>
      </c>
      <c r="L23" s="4" t="s">
        <v>89</v>
      </c>
    </row>
    <row r="24" spans="1:12" ht="12.75">
      <c r="A24" t="s">
        <v>90</v>
      </c>
      <c r="B24" t="s">
        <v>91</v>
      </c>
      <c r="C24">
        <v>21</v>
      </c>
      <c r="D24">
        <f>MID(B$1,C24,1)</f>
      </c>
      <c r="E24" s="2" t="e">
        <f>MATCH(D24,A$4:A$37,0)</f>
        <v>#N/A</v>
      </c>
      <c r="F24" s="2" t="e">
        <f>INDEX(B$4:B$37,E24)</f>
        <v>#N/A</v>
      </c>
      <c r="G24" s="2" t="e">
        <f>G23&amp;F24</f>
        <v>#N/A</v>
      </c>
      <c r="I24" t="s">
        <v>73</v>
      </c>
      <c r="J24" t="s">
        <v>48</v>
      </c>
      <c r="K24" s="4" t="s">
        <v>92</v>
      </c>
      <c r="L24" s="4" t="s">
        <v>93</v>
      </c>
    </row>
    <row r="25" spans="1:12" ht="12.75">
      <c r="A25" t="s">
        <v>42</v>
      </c>
      <c r="B25" t="s">
        <v>94</v>
      </c>
      <c r="C25">
        <v>22</v>
      </c>
      <c r="D25">
        <f>MID(B$1,C25,1)</f>
      </c>
      <c r="E25" s="2" t="e">
        <f>MATCH(D25,A$4:A$37,0)</f>
        <v>#N/A</v>
      </c>
      <c r="F25" s="2" t="e">
        <f>INDEX(B$4:B$37,E25)</f>
        <v>#N/A</v>
      </c>
      <c r="G25" s="2" t="e">
        <f>G24&amp;F25</f>
        <v>#N/A</v>
      </c>
      <c r="I25" t="s">
        <v>33</v>
      </c>
      <c r="J25" t="s">
        <v>52</v>
      </c>
      <c r="K25" s="4" t="s">
        <v>95</v>
      </c>
      <c r="L25" s="4" t="s">
        <v>96</v>
      </c>
    </row>
    <row r="26" spans="1:12" ht="12.75">
      <c r="A26" t="s">
        <v>71</v>
      </c>
      <c r="B26" t="s">
        <v>97</v>
      </c>
      <c r="C26">
        <v>23</v>
      </c>
      <c r="D26">
        <f>MID(B$1,C26,1)</f>
      </c>
      <c r="E26" s="2" t="e">
        <f>MATCH(D26,A$4:A$37,0)</f>
        <v>#N/A</v>
      </c>
      <c r="F26" s="2" t="e">
        <f>INDEX(B$4:B$37,E26)</f>
        <v>#N/A</v>
      </c>
      <c r="G26" s="2" t="e">
        <f>G25&amp;F26</f>
        <v>#N/A</v>
      </c>
      <c r="I26" t="s">
        <v>98</v>
      </c>
      <c r="J26" t="s">
        <v>32</v>
      </c>
      <c r="K26" s="4" t="s">
        <v>99</v>
      </c>
      <c r="L26" s="4" t="s">
        <v>100</v>
      </c>
    </row>
    <row r="27" spans="1:12" ht="12.75">
      <c r="A27" t="s">
        <v>101</v>
      </c>
      <c r="B27" t="s">
        <v>47</v>
      </c>
      <c r="C27">
        <v>24</v>
      </c>
      <c r="D27">
        <f>MID(B$1,C27,1)</f>
      </c>
      <c r="E27" s="2" t="e">
        <f>MATCH(D27,A$4:A$37,0)</f>
        <v>#N/A</v>
      </c>
      <c r="F27" s="2" t="e">
        <f>INDEX(B$4:B$37,E27)</f>
        <v>#N/A</v>
      </c>
      <c r="G27" s="2" t="e">
        <f>G26&amp;F27</f>
        <v>#N/A</v>
      </c>
      <c r="I27" t="s">
        <v>79</v>
      </c>
      <c r="J27" t="s">
        <v>78</v>
      </c>
      <c r="K27" s="4" t="s">
        <v>102</v>
      </c>
      <c r="L27" s="4" t="s">
        <v>103</v>
      </c>
    </row>
    <row r="28" spans="1:12" ht="12.75">
      <c r="A28" t="s">
        <v>104</v>
      </c>
      <c r="B28" t="s">
        <v>85</v>
      </c>
      <c r="C28">
        <v>25</v>
      </c>
      <c r="D28">
        <f>MID(B$1,C28,1)</f>
      </c>
      <c r="E28" s="2" t="e">
        <f>MATCH(D28,A$4:A$37,0)</f>
        <v>#N/A</v>
      </c>
      <c r="F28" s="2" t="e">
        <f>INDEX(B$4:B$37,E28)</f>
        <v>#N/A</v>
      </c>
      <c r="G28" s="2" t="e">
        <f>G27&amp;F28</f>
        <v>#N/A</v>
      </c>
      <c r="I28" t="s">
        <v>6</v>
      </c>
      <c r="J28" t="s">
        <v>72</v>
      </c>
      <c r="K28" s="4" t="s">
        <v>105</v>
      </c>
      <c r="L28" s="4" t="s">
        <v>106</v>
      </c>
    </row>
    <row r="29" spans="1:12" ht="12.75">
      <c r="A29" t="s">
        <v>97</v>
      </c>
      <c r="B29" t="s">
        <v>101</v>
      </c>
      <c r="C29">
        <v>26</v>
      </c>
      <c r="D29">
        <f>MID(B$1,C29,1)</f>
      </c>
      <c r="E29" s="2" t="e">
        <f>MATCH(D29,A$4:A$37,0)</f>
        <v>#N/A</v>
      </c>
      <c r="F29" s="2" t="e">
        <f>INDEX(B$4:B$37,E29)</f>
        <v>#N/A</v>
      </c>
      <c r="G29" s="2" t="e">
        <f>G28&amp;F29</f>
        <v>#N/A</v>
      </c>
      <c r="I29" t="s">
        <v>53</v>
      </c>
      <c r="J29" t="s">
        <v>98</v>
      </c>
      <c r="K29" s="4" t="s">
        <v>107</v>
      </c>
      <c r="L29" s="4" t="s">
        <v>108</v>
      </c>
    </row>
    <row r="30" spans="1:12" ht="12.75">
      <c r="A30" t="s">
        <v>94</v>
      </c>
      <c r="B30" t="s">
        <v>104</v>
      </c>
      <c r="C30">
        <v>27</v>
      </c>
      <c r="E30" s="2" t="e">
        <f>MATCH(D30,A$4:A$37,0)</f>
        <v>#N/A</v>
      </c>
      <c r="F30" s="2" t="e">
        <f>INDEX(B$4:B$37,E30)</f>
        <v>#N/A</v>
      </c>
      <c r="G30" s="2" t="e">
        <f>G29&amp;F30</f>
        <v>#N/A</v>
      </c>
      <c r="K30" s="4" t="s">
        <v>109</v>
      </c>
      <c r="L30" s="4" t="s">
        <v>110</v>
      </c>
    </row>
    <row r="31" spans="1:12" ht="12.75">
      <c r="A31" t="s">
        <v>111</v>
      </c>
      <c r="B31" t="s">
        <v>111</v>
      </c>
      <c r="C31">
        <v>28</v>
      </c>
      <c r="E31" s="2" t="e">
        <f>MATCH(D31,A$4:A$37,0)</f>
        <v>#N/A</v>
      </c>
      <c r="F31" s="2" t="e">
        <f>INDEX(B$4:B$37,E31)</f>
        <v>#N/A</v>
      </c>
      <c r="G31" s="2" t="e">
        <f>G30&amp;F31</f>
        <v>#N/A</v>
      </c>
      <c r="K31" s="4" t="s">
        <v>112</v>
      </c>
      <c r="L31" s="4" t="s">
        <v>113</v>
      </c>
    </row>
    <row r="32" spans="1:12" ht="12.75">
      <c r="A32" t="s">
        <v>91</v>
      </c>
      <c r="B32" t="s">
        <v>114</v>
      </c>
      <c r="C32">
        <v>29</v>
      </c>
      <c r="E32" s="2" t="e">
        <f>MATCH(D32,A$4:A$37,0)</f>
        <v>#N/A</v>
      </c>
      <c r="F32" s="2" t="e">
        <f>INDEX(B$4:B$37,E32)</f>
        <v>#N/A</v>
      </c>
      <c r="G32" s="2" t="e">
        <f>G31&amp;F32</f>
        <v>#N/A</v>
      </c>
      <c r="K32" s="4" t="s">
        <v>115</v>
      </c>
      <c r="L32" s="4" t="s">
        <v>116</v>
      </c>
    </row>
    <row r="33" spans="1:12" ht="12.75">
      <c r="A33" t="s">
        <v>117</v>
      </c>
      <c r="B33" t="s">
        <v>117</v>
      </c>
      <c r="C33">
        <v>30</v>
      </c>
      <c r="E33" s="2" t="e">
        <f>MATCH(D33,A$4:A$37,0)</f>
        <v>#N/A</v>
      </c>
      <c r="F33" s="2" t="e">
        <f>INDEX(B$4:B$37,E33)</f>
        <v>#N/A</v>
      </c>
      <c r="G33" s="2" t="e">
        <f>G32&amp;F33</f>
        <v>#N/A</v>
      </c>
      <c r="K33" s="4" t="s">
        <v>118</v>
      </c>
      <c r="L33" s="4" t="s">
        <v>119</v>
      </c>
    </row>
    <row r="34" spans="1:12" ht="12.75">
      <c r="A34" t="s">
        <v>114</v>
      </c>
      <c r="B34" t="s">
        <v>120</v>
      </c>
      <c r="C34">
        <v>31</v>
      </c>
      <c r="E34" s="2" t="e">
        <f>MATCH(D34,A$4:A$37,0)</f>
        <v>#N/A</v>
      </c>
      <c r="F34" s="2" t="e">
        <f>INDEX(B$4:B$37,E34)</f>
        <v>#N/A</v>
      </c>
      <c r="G34" s="2" t="e">
        <f>G33&amp;F34</f>
        <v>#N/A</v>
      </c>
      <c r="K34" s="4" t="s">
        <v>121</v>
      </c>
      <c r="L34" s="4" t="s">
        <v>122</v>
      </c>
    </row>
    <row r="35" spans="1:12" ht="12.75">
      <c r="A35" t="s">
        <v>123</v>
      </c>
      <c r="B35" t="s">
        <v>91</v>
      </c>
      <c r="C35">
        <v>32</v>
      </c>
      <c r="E35" s="2" t="e">
        <f>MATCH(D35,A$4:A$37,0)</f>
        <v>#N/A</v>
      </c>
      <c r="F35" s="2" t="e">
        <f>INDEX(B$4:B$37,E35)</f>
        <v>#N/A</v>
      </c>
      <c r="G35" s="2" t="e">
        <f>G34&amp;F35</f>
        <v>#N/A</v>
      </c>
      <c r="K35" s="4" t="s">
        <v>124</v>
      </c>
      <c r="L35" s="4" t="s">
        <v>125</v>
      </c>
    </row>
    <row r="36" spans="1:12" ht="12.75">
      <c r="A36" t="s">
        <v>120</v>
      </c>
      <c r="B36" t="s">
        <v>90</v>
      </c>
      <c r="C36">
        <v>33</v>
      </c>
      <c r="E36" s="2" t="e">
        <f>MATCH(D36,A$4:A$37,0)</f>
        <v>#N/A</v>
      </c>
      <c r="F36" s="2" t="e">
        <f>INDEX(B$4:B$37,E36)</f>
        <v>#N/A</v>
      </c>
      <c r="G36" s="2" t="e">
        <f>G35&amp;F36</f>
        <v>#N/A</v>
      </c>
      <c r="K36" s="4" t="s">
        <v>126</v>
      </c>
      <c r="L36" s="4" t="s">
        <v>127</v>
      </c>
    </row>
    <row r="37" spans="1:12" ht="12.75">
      <c r="A37" t="s">
        <v>128</v>
      </c>
      <c r="B37" t="s">
        <v>128</v>
      </c>
      <c r="C37">
        <v>34</v>
      </c>
      <c r="E37" s="2" t="e">
        <f>MATCH(D37,A$4:A$37,0)</f>
        <v>#N/A</v>
      </c>
      <c r="F37" s="2" t="e">
        <f>INDEX(B$4:B$37,E37)</f>
        <v>#N/A</v>
      </c>
      <c r="K37" s="4" t="s">
        <v>129</v>
      </c>
      <c r="L37" s="4" t="s">
        <v>130</v>
      </c>
    </row>
    <row r="38" spans="11:12" ht="12.75">
      <c r="K38" s="4" t="s">
        <v>131</v>
      </c>
      <c r="L38" s="4" t="s">
        <v>132</v>
      </c>
    </row>
    <row r="39" spans="11:12" ht="12.75">
      <c r="K39" s="4" t="s">
        <v>133</v>
      </c>
      <c r="L39" s="4" t="s">
        <v>134</v>
      </c>
    </row>
    <row r="40" spans="11:12" ht="12.75">
      <c r="K40" s="4" t="s">
        <v>135</v>
      </c>
      <c r="L40" s="4" t="s">
        <v>136</v>
      </c>
    </row>
    <row r="41" spans="11:12" ht="12.75">
      <c r="K41" s="4" t="s">
        <v>137</v>
      </c>
      <c r="L41" s="4" t="s">
        <v>138</v>
      </c>
    </row>
    <row r="42" spans="11:12" ht="12.75">
      <c r="K42" s="4" t="s">
        <v>139</v>
      </c>
      <c r="L42" s="4" t="s">
        <v>140</v>
      </c>
    </row>
    <row r="43" spans="11:12" ht="12.75">
      <c r="K43" s="4" t="s">
        <v>141</v>
      </c>
      <c r="L43" s="4" t="s">
        <v>142</v>
      </c>
    </row>
    <row r="44" spans="11:12" ht="12.75">
      <c r="K44" s="4" t="s">
        <v>143</v>
      </c>
      <c r="L44" s="4" t="s">
        <v>144</v>
      </c>
    </row>
    <row r="45" spans="11:12" ht="12.75">
      <c r="K45" s="4" t="s">
        <v>145</v>
      </c>
      <c r="L45" s="4" t="s">
        <v>146</v>
      </c>
    </row>
    <row r="46" spans="11:12" ht="12.75">
      <c r="K46" s="4" t="s">
        <v>147</v>
      </c>
      <c r="L46" s="4" t="s">
        <v>148</v>
      </c>
    </row>
    <row r="47" spans="11:12" ht="12.75">
      <c r="K47" s="4" t="s">
        <v>149</v>
      </c>
      <c r="L47" s="4" t="s">
        <v>150</v>
      </c>
    </row>
    <row r="48" spans="11:12" ht="12.75">
      <c r="K48" s="4" t="s">
        <v>151</v>
      </c>
      <c r="L48" s="4" t="s">
        <v>152</v>
      </c>
    </row>
    <row r="49" spans="11:12" ht="12.75">
      <c r="K49" s="4" t="s">
        <v>153</v>
      </c>
      <c r="L49" s="4" t="s">
        <v>154</v>
      </c>
    </row>
    <row r="50" spans="11:12" ht="12.75">
      <c r="K50" s="4" t="s">
        <v>155</v>
      </c>
      <c r="L50" s="4" t="s">
        <v>156</v>
      </c>
    </row>
    <row r="51" spans="11:12" ht="12.75">
      <c r="K51" s="4" t="s">
        <v>157</v>
      </c>
      <c r="L51" s="4" t="s">
        <v>158</v>
      </c>
    </row>
    <row r="52" spans="11:12" ht="12.75">
      <c r="K52" s="4" t="s">
        <v>159</v>
      </c>
      <c r="L52" s="4" t="s">
        <v>160</v>
      </c>
    </row>
    <row r="53" spans="11:12" ht="12.75">
      <c r="K53" s="4" t="s">
        <v>161</v>
      </c>
      <c r="L53" s="4" t="s">
        <v>162</v>
      </c>
    </row>
    <row r="54" spans="11:12" ht="12.75">
      <c r="K54" s="4" t="s">
        <v>163</v>
      </c>
      <c r="L54" s="4" t="s">
        <v>164</v>
      </c>
    </row>
    <row r="55" spans="11:12" ht="12.75">
      <c r="K55" s="4" t="s">
        <v>165</v>
      </c>
      <c r="L55" s="4" t="s">
        <v>166</v>
      </c>
    </row>
    <row r="56" spans="11:12" ht="12.75">
      <c r="K56" s="4" t="s">
        <v>167</v>
      </c>
      <c r="L56" s="4" t="s">
        <v>168</v>
      </c>
    </row>
    <row r="57" spans="11:12" ht="12.75">
      <c r="K57" s="4" t="s">
        <v>169</v>
      </c>
      <c r="L57" s="4" t="s">
        <v>170</v>
      </c>
    </row>
    <row r="58" spans="11:12" ht="12.75">
      <c r="K58" s="4" t="s">
        <v>171</v>
      </c>
      <c r="L58" s="4" t="s">
        <v>172</v>
      </c>
    </row>
    <row r="59" spans="11:12" ht="12.75">
      <c r="K59" s="4" t="s">
        <v>173</v>
      </c>
      <c r="L59" s="4" t="s">
        <v>174</v>
      </c>
    </row>
    <row r="60" spans="11:12" ht="12.75">
      <c r="K60" s="4" t="s">
        <v>175</v>
      </c>
      <c r="L60" s="4" t="s">
        <v>176</v>
      </c>
    </row>
    <row r="61" spans="11:12" ht="12.75">
      <c r="K61" s="4" t="s">
        <v>177</v>
      </c>
      <c r="L61" s="4" t="s">
        <v>178</v>
      </c>
    </row>
    <row r="62" spans="11:12" ht="12.75">
      <c r="K62" s="4" t="s">
        <v>179</v>
      </c>
      <c r="L62" s="4" t="s">
        <v>180</v>
      </c>
    </row>
    <row r="63" spans="11:12" ht="12.75">
      <c r="K63" s="4" t="s">
        <v>181</v>
      </c>
      <c r="L63" s="4" t="s">
        <v>182</v>
      </c>
    </row>
    <row r="64" spans="11:12" ht="12.75">
      <c r="K64" s="4" t="s">
        <v>183</v>
      </c>
      <c r="L64" s="4" t="s">
        <v>184</v>
      </c>
    </row>
    <row r="65" spans="11:12" ht="12.75">
      <c r="K65" s="4" t="s">
        <v>185</v>
      </c>
      <c r="L65" s="4" t="s">
        <v>186</v>
      </c>
    </row>
    <row r="66" spans="11:12" ht="12.75">
      <c r="K66" s="4" t="s">
        <v>187</v>
      </c>
      <c r="L66" s="4" t="s">
        <v>188</v>
      </c>
    </row>
    <row r="67" spans="11:12" ht="12.75">
      <c r="K67" s="4" t="s">
        <v>189</v>
      </c>
      <c r="L67" s="4" t="s">
        <v>190</v>
      </c>
    </row>
    <row r="68" spans="11:12" ht="12.75">
      <c r="K68" s="4" t="s">
        <v>191</v>
      </c>
      <c r="L68" s="4" t="s">
        <v>192</v>
      </c>
    </row>
    <row r="69" spans="11:12" ht="12.75">
      <c r="K69" s="4" t="s">
        <v>193</v>
      </c>
      <c r="L69" s="4" t="s">
        <v>194</v>
      </c>
    </row>
    <row r="70" spans="11:12" ht="12.75">
      <c r="K70" s="4" t="s">
        <v>195</v>
      </c>
      <c r="L70" s="4" t="s">
        <v>196</v>
      </c>
    </row>
    <row r="71" spans="11:12" ht="12.75">
      <c r="K71" s="4" t="s">
        <v>197</v>
      </c>
      <c r="L71" s="4" t="s">
        <v>198</v>
      </c>
    </row>
    <row r="72" spans="11:12" ht="12.75">
      <c r="K72" s="4" t="s">
        <v>199</v>
      </c>
      <c r="L72" s="4" t="s">
        <v>200</v>
      </c>
    </row>
    <row r="73" spans="11:12" ht="12.75">
      <c r="K73" s="4" t="s">
        <v>198</v>
      </c>
      <c r="L73" s="4" t="s">
        <v>201</v>
      </c>
    </row>
    <row r="74" spans="11:12" ht="12.75">
      <c r="K74" s="4" t="s">
        <v>202</v>
      </c>
      <c r="L74" s="4" t="s">
        <v>203</v>
      </c>
    </row>
  </sheetData>
  <sheetProtection selectLockedCells="1" selectUnlockedCells="1"/>
  <mergeCells count="2">
    <mergeCell ref="B2:D2"/>
    <mergeCell ref="B3:D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I7" sqref="I7"/>
    </sheetView>
  </sheetViews>
  <sheetFormatPr defaultColWidth="12.57421875" defaultRowHeight="12.75"/>
  <cols>
    <col min="1" max="1" width="2.8515625" style="0" customWidth="1"/>
    <col min="2" max="2" width="3.140625" style="0" customWidth="1"/>
    <col min="3" max="5" width="2.8515625" style="0" customWidth="1"/>
    <col min="6" max="6" width="3.00390625" style="0" customWidth="1"/>
    <col min="7" max="7" width="3.421875" style="0" customWidth="1"/>
    <col min="8" max="9" width="3.140625" style="0" customWidth="1"/>
    <col min="10" max="13" width="2.8515625" style="0" customWidth="1"/>
    <col min="14" max="14" width="3.140625" style="0" customWidth="1"/>
    <col min="15" max="15" width="2.8515625" style="0" customWidth="1"/>
    <col min="16" max="16" width="3.00390625" style="0" customWidth="1"/>
    <col min="17" max="21" width="2.8515625" style="0" customWidth="1"/>
    <col min="22" max="23" width="3.140625" style="0" customWidth="1"/>
    <col min="24" max="24" width="3.00390625" style="0" customWidth="1"/>
    <col min="25" max="25" width="2.8515625" style="0" customWidth="1"/>
    <col min="26" max="27" width="3.140625" style="0" customWidth="1"/>
    <col min="28" max="28" width="3.00390625" style="0" customWidth="1"/>
    <col min="29" max="29" width="3.140625" style="0" customWidth="1"/>
    <col min="30" max="30" width="2.7109375" style="0" customWidth="1"/>
    <col min="31" max="31" width="2.8515625" style="0" customWidth="1"/>
    <col min="32" max="32" width="3.421875" style="0" customWidth="1"/>
    <col min="33" max="33" width="2.8515625" style="0" customWidth="1"/>
    <col min="34" max="16384" width="11.57421875" style="0" customWidth="1"/>
  </cols>
  <sheetData>
    <row r="1" spans="1:17" ht="12.75">
      <c r="A1" t="s">
        <v>3</v>
      </c>
      <c r="B1" t="s">
        <v>9</v>
      </c>
      <c r="C1" t="s">
        <v>15</v>
      </c>
      <c r="D1" t="s">
        <v>21</v>
      </c>
      <c r="E1" t="s">
        <v>27</v>
      </c>
      <c r="F1" t="s">
        <v>4</v>
      </c>
      <c r="G1" t="s">
        <v>36</v>
      </c>
      <c r="H1" t="s">
        <v>41</v>
      </c>
      <c r="I1" t="s">
        <v>47</v>
      </c>
      <c r="J1" t="s">
        <v>51</v>
      </c>
      <c r="K1" t="s">
        <v>56</v>
      </c>
      <c r="L1" t="s">
        <v>16</v>
      </c>
      <c r="M1" t="s">
        <v>63</v>
      </c>
      <c r="N1" t="s">
        <v>10</v>
      </c>
      <c r="O1" t="s">
        <v>70</v>
      </c>
      <c r="P1" t="s">
        <v>31</v>
      </c>
      <c r="Q1" t="s">
        <v>22</v>
      </c>
    </row>
    <row r="2" spans="1:17" ht="12.75">
      <c r="A2" t="s">
        <v>4</v>
      </c>
      <c r="B2" t="s">
        <v>10</v>
      </c>
      <c r="C2" t="s">
        <v>16</v>
      </c>
      <c r="D2" t="s">
        <v>22</v>
      </c>
      <c r="E2" t="s">
        <v>15</v>
      </c>
      <c r="F2" t="s">
        <v>31</v>
      </c>
      <c r="G2" t="s">
        <v>36</v>
      </c>
      <c r="H2" t="s">
        <v>42</v>
      </c>
      <c r="I2" t="s">
        <v>41</v>
      </c>
      <c r="J2" t="s">
        <v>3</v>
      </c>
      <c r="K2" t="s">
        <v>56</v>
      </c>
      <c r="L2" t="s">
        <v>59</v>
      </c>
      <c r="M2" t="s">
        <v>27</v>
      </c>
      <c r="N2" t="s">
        <v>21</v>
      </c>
      <c r="O2" t="s">
        <v>71</v>
      </c>
      <c r="P2" t="s">
        <v>51</v>
      </c>
      <c r="Q2" t="s">
        <v>9</v>
      </c>
    </row>
    <row r="3" spans="1:16" ht="12.75">
      <c r="A3" t="s">
        <v>59</v>
      </c>
      <c r="B3" t="s">
        <v>85</v>
      </c>
      <c r="C3" t="s">
        <v>82</v>
      </c>
      <c r="D3" t="s">
        <v>90</v>
      </c>
      <c r="E3" t="s">
        <v>42</v>
      </c>
      <c r="F3" t="s">
        <v>71</v>
      </c>
      <c r="G3" t="s">
        <v>101</v>
      </c>
      <c r="H3" t="s">
        <v>104</v>
      </c>
      <c r="I3" t="s">
        <v>97</v>
      </c>
      <c r="J3" t="s">
        <v>94</v>
      </c>
      <c r="K3" t="s">
        <v>111</v>
      </c>
      <c r="L3" t="s">
        <v>91</v>
      </c>
      <c r="M3" t="s">
        <v>117</v>
      </c>
      <c r="N3" t="s">
        <v>114</v>
      </c>
      <c r="O3" t="s">
        <v>123</v>
      </c>
      <c r="P3" t="s">
        <v>120</v>
      </c>
    </row>
    <row r="4" spans="1:16" ht="12.75">
      <c r="A4" t="s">
        <v>82</v>
      </c>
      <c r="B4" t="s">
        <v>63</v>
      </c>
      <c r="C4" t="s">
        <v>70</v>
      </c>
      <c r="D4" t="s">
        <v>91</v>
      </c>
      <c r="E4" t="s">
        <v>94</v>
      </c>
      <c r="F4" t="s">
        <v>97</v>
      </c>
      <c r="G4" t="s">
        <v>47</v>
      </c>
      <c r="H4" t="s">
        <v>85</v>
      </c>
      <c r="I4" t="s">
        <v>101</v>
      </c>
      <c r="J4" t="s">
        <v>104</v>
      </c>
      <c r="K4" t="s">
        <v>111</v>
      </c>
      <c r="L4" t="s">
        <v>114</v>
      </c>
      <c r="M4" t="s">
        <v>117</v>
      </c>
      <c r="N4" t="s">
        <v>120</v>
      </c>
      <c r="O4" t="s">
        <v>91</v>
      </c>
      <c r="P4" t="s">
        <v>90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Лымарев</cp:lastModifiedBy>
  <dcterms:created xsi:type="dcterms:W3CDTF">2010-12-11T13:33:44Z</dcterms:created>
  <dcterms:modified xsi:type="dcterms:W3CDTF">2011-04-01T15:27:57Z</dcterms:modified>
  <cp:category/>
  <cp:version/>
  <cp:contentType/>
  <cp:contentStatus/>
  <cp:revision>4</cp:revision>
</cp:coreProperties>
</file>